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<sst xmlns="http://schemas.openxmlformats.org/spreadsheetml/2006/main" count="29" uniqueCount="29">
  <si>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</si>
  <si>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</si>
  <si>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</si>
  <si>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</si>
  <si>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</si>
  <si>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</si>
  <si>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</si>
  <si>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</si>
  <si>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</si>
  <si>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</si>
  <si>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</si>
  <si>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</si>
  <si>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</si>
  <si>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</si>
  <si>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</si>
  <si>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</si>
  <si>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</si>
  <si>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</si>
  <si>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</si>
  <si>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</si>
  <si>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</si>
  <si>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</si>
  <si>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</si>
  <si>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</si>
  <si>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</si>
  <si>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2 блюдо</t>
  </si>
  <si>
    <t>хлеб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</si>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</sst>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5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0" borderId="1" numFmtId="0" xfId="0" applyFont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left" vertical="center"/>
    </xf>
    <xf fontId="5" fillId="6" borderId="5" numFmtId="160" xfId="1" applyNumberFormat="1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5" fillId="6" borderId="5" numFmtId="0" xfId="1" applyFont="1" applyFill="1" applyBorder="1" applyAlignment="1">
      <alignment horizontal="center" vertical="center"/>
    </xf>
    <xf fontId="5" fillId="6" borderId="1" numFmtId="0" xfId="1" applyFont="1" applyFill="1" applyBorder="1" applyAlignment="1">
      <alignment horizontal="left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19" t="s">
        <v>20</v>
      </c>
      <c r="D6" s="24" t="s">
        <v>21</v>
      </c>
      <c r="E6" s="19">
        <v>40</v>
      </c>
      <c r="F6" s="19">
        <v>20</v>
      </c>
      <c r="G6" s="19">
        <v>110.59999999999999</v>
      </c>
      <c r="H6" s="25">
        <v>5</v>
      </c>
      <c r="I6" s="19">
        <v>4.1500000000000004</v>
      </c>
      <c r="J6" s="26">
        <v>16.66</v>
      </c>
      <c r="K6" s="27"/>
    </row>
    <row r="7" ht="15">
      <c r="A7" s="2"/>
      <c r="B7" s="28"/>
      <c r="C7" s="29"/>
      <c r="D7" s="30" t="s">
        <v>22</v>
      </c>
      <c r="E7" s="29">
        <f t="shared" ref="E7:F7" si="0">SUM(E5:E6)</f>
        <v>240</v>
      </c>
      <c r="F7" s="31">
        <f t="shared" si="0"/>
        <v>20</v>
      </c>
      <c r="G7" s="32">
        <f>SUM(G5:G6)</f>
        <v>234.59999999999999</v>
      </c>
      <c r="H7" s="29">
        <f>SUM(H5:H6)</f>
        <v>11</v>
      </c>
      <c r="I7" s="29">
        <f>SUM(I5:I6)</f>
        <v>12.15</v>
      </c>
      <c r="J7" s="29">
        <f>SUM(J5:J6)</f>
        <v>23.66</v>
      </c>
    </row>
    <row r="8" ht="30">
      <c r="A8" s="33" t="s">
        <v>23</v>
      </c>
      <c r="B8" s="20" t="s">
        <v>24</v>
      </c>
      <c r="C8" s="34">
        <f>'[1]7-11 вертикал.'!A162</f>
        <v>100</v>
      </c>
      <c r="D8" s="24" t="str">
        <f>'[1]7-11 вертикал.'!B162</f>
        <v xml:space="preserve">Суп картофельный с вермишелью на курином бульоне</v>
      </c>
      <c r="E8" s="35">
        <f>'[1]7-11 вертикал.'!C162</f>
        <v>200</v>
      </c>
      <c r="F8" s="26">
        <f>'[1]FOOD 7-11лет'!F85</f>
        <v>15</v>
      </c>
      <c r="G8" s="19">
        <f>'[1]7-11 вертикал.'!G162</f>
        <v>107.27</v>
      </c>
      <c r="H8" s="19">
        <f>'[1]7-11 вертикал.'!D162</f>
        <v>2.8999999999999999</v>
      </c>
      <c r="I8" s="19">
        <f>'[1]7-11 вертикал.'!E162</f>
        <v>1.7</v>
      </c>
      <c r="J8" s="19">
        <f>'[1]7-11 вертикал.'!F162</f>
        <v>10.300000000000001</v>
      </c>
    </row>
    <row r="9" ht="15" customHeight="1">
      <c r="A9" s="17"/>
      <c r="B9" s="36" t="s">
        <v>25</v>
      </c>
      <c r="C9" s="37">
        <f>'[1]7-11 вертикал.'!A163</f>
        <v>311</v>
      </c>
      <c r="D9" s="38" t="str">
        <f>'[1]7-11 вертикал.'!B163</f>
        <v xml:space="preserve">Плов из птицы (филе)</v>
      </c>
      <c r="E9" s="35">
        <f>'[1]7-11 вертикал.'!C163</f>
        <v>250</v>
      </c>
      <c r="F9" s="39">
        <v>70</v>
      </c>
      <c r="G9" s="40">
        <f>'[1]7-11 вертикал.'!G163</f>
        <v>481.19999999999999</v>
      </c>
      <c r="H9" s="41">
        <f>'[1]7-11 вертикал.'!D163</f>
        <v>21.5</v>
      </c>
      <c r="I9" s="41">
        <f>'[1]7-11 вертикал.'!E163</f>
        <v>22.399999999999999</v>
      </c>
      <c r="J9" s="35">
        <f>'[1]7-11 вертикал.'!F163</f>
        <v>36.899999999999999</v>
      </c>
    </row>
    <row r="10" ht="15">
      <c r="A10" s="17"/>
      <c r="B10" s="20" t="s">
        <v>17</v>
      </c>
      <c r="C10" s="34">
        <f>'[1]7-11 вертикал.'!A164</f>
        <v>394</v>
      </c>
      <c r="D10" s="20" t="str">
        <f>'[1]7-11 вертикал.'!B164</f>
        <v xml:space="preserve">Компот из свежих яблок </v>
      </c>
      <c r="E10" s="35">
        <f>'[1]7-11 вертикал.'!C164</f>
        <v>200</v>
      </c>
      <c r="F10" s="26">
        <f>'[1]FOOD 7-11лет'!F87</f>
        <v>15</v>
      </c>
      <c r="G10" s="25">
        <f>'[1]7-11 вертикал.'!G164</f>
        <v>111.09999999999999</v>
      </c>
      <c r="H10" s="19">
        <f>'[1]7-11 вертикал.'!D164</f>
        <v>0.20000000000000001</v>
      </c>
      <c r="I10" s="19">
        <f>'[1]7-11 вертикал.'!E164</f>
        <v>0.20000000000000001</v>
      </c>
      <c r="J10" s="19">
        <f>'[1]7-11 вертикал.'!F164</f>
        <v>27.899999999999999</v>
      </c>
    </row>
    <row r="11" ht="30">
      <c r="A11" s="17"/>
      <c r="B11" s="36" t="s">
        <v>26</v>
      </c>
      <c r="C11" s="42" t="str">
        <f>'[1]7-11 вертикал.'!A165</f>
        <v>к/к</v>
      </c>
      <c r="D11" s="37" t="str">
        <f>'[1]7-11 вертикал.'!B165</f>
        <v xml:space="preserve">Хлеб ржано-пшеничный обогащённый микронутриентами</v>
      </c>
      <c r="E11" s="19">
        <f>'[1]7-11 вертикал.'!C165</f>
        <v>50</v>
      </c>
      <c r="F11" s="39">
        <f>'[1]FOOD 7-11лет'!F88</f>
        <v>5</v>
      </c>
      <c r="G11" s="40">
        <f>'[1]7-11 вертикал.'!G165</f>
        <v>97.799999999999997</v>
      </c>
      <c r="H11" s="41">
        <f>'[1]7-11 вертикал.'!D165</f>
        <v>3.25</v>
      </c>
      <c r="I11" s="41">
        <f>'[1]7-11 вертикал.'!E165</f>
        <v>0.62</v>
      </c>
      <c r="J11" s="35">
        <f>'[1]7-11 вертикал.'!F165</f>
        <v>19.75</v>
      </c>
    </row>
    <row r="12" ht="15">
      <c r="A12" s="17"/>
      <c r="B12" s="21"/>
      <c r="C12" s="19"/>
      <c r="D12" s="24"/>
      <c r="E12" s="19"/>
      <c r="F12" s="19"/>
      <c r="G12" s="19"/>
      <c r="H12" s="25"/>
      <c r="I12" s="19"/>
      <c r="J12" s="19"/>
    </row>
    <row r="13" ht="15">
      <c r="A13" s="17"/>
      <c r="B13" s="43"/>
      <c r="C13" s="43"/>
      <c r="D13" s="44" t="s">
        <v>27</v>
      </c>
      <c r="E13" s="45">
        <f t="shared" ref="E13:J13" si="1">SUM(E8:E12)</f>
        <v>700</v>
      </c>
      <c r="F13" s="46">
        <f t="shared" si="1"/>
        <v>105</v>
      </c>
      <c r="G13" s="47">
        <f>SUM(G8:G12)</f>
        <v>797.37</v>
      </c>
      <c r="H13" s="48">
        <f t="shared" si="1"/>
        <v>27.849999999999998</v>
      </c>
      <c r="I13" s="48">
        <f t="shared" si="1"/>
        <v>24.919999999999998</v>
      </c>
      <c r="J13" s="48">
        <f t="shared" si="1"/>
        <v>94.849999999999994</v>
      </c>
    </row>
    <row r="14" ht="15">
      <c r="A14" s="49"/>
      <c r="B14" s="50"/>
      <c r="C14" s="50"/>
      <c r="D14" s="51" t="s">
        <v>28</v>
      </c>
      <c r="E14" s="52"/>
      <c r="F14" s="53">
        <f>F7+F13</f>
        <v>125</v>
      </c>
      <c r="G14" s="54">
        <f>SUM(G7+G13)</f>
        <v>1031.97</v>
      </c>
      <c r="H14" s="53">
        <f>H7+H13</f>
        <v>38.849999999999994</v>
      </c>
      <c r="I14" s="53">
        <f>I7+I13</f>
        <v>37.07</v>
      </c>
      <c r="J14" s="53">
        <f>J7+J13</f>
        <v>118.50999999999999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2023-05-17T10:40:26Z</dcterms:modified>
</cp:coreProperties>
</file>