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7.02.2023 - 03.03.2023-2\"/>
    </mc:Choice>
  </mc:AlternateContent>
  <xr:revisionPtr revIDLastSave="0" documentId="13_ncr:1_{C7C20870-1F79-4325-9DEE-5F80F3368B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C9" i="1"/>
  <c r="D9" i="1"/>
  <c r="E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G7" i="1"/>
  <c r="F7" i="1"/>
  <c r="E13" i="1"/>
  <c r="G13" i="1"/>
  <c r="G14" i="1" s="1"/>
  <c r="J13" i="1"/>
  <c r="I13" i="1"/>
  <c r="H13" i="1"/>
  <c r="F13" i="1"/>
  <c r="F14" i="1"/>
  <c r="J7" i="1" l="1"/>
  <c r="J14" i="1" s="1"/>
  <c r="I7" i="1"/>
  <c r="I14" i="1" s="1"/>
  <c r="H7" i="1"/>
  <c r="H14" i="1" s="1"/>
  <c r="E7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<sst xmlns="http://schemas.openxmlformats.org/spreadsheetml/2006/main" count="30" uniqueCount="29">
  <si>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</si>
  <si>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</si>
  <si>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</si>
  <si>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</si>
  <si>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</si>
  <si>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</si>
  <si>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</si>
  <si>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</si>
  <si>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</si>
  <si>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</si>
  <si>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</si>
  <si>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</si>
  <si>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</si>
  <si>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</si>
  <si>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</si>
  <si>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</si>
  <si>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</si>
  <si>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</si>
  <si>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</si>
  <si>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</si>
  <si>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</si>
  <si>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</si>
  <si>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</si>
  <si>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</si>
  <si>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понедельник</t>
  </si>
  <si>
    <t>Масса порции</t>
  </si>
  <si>
    <t>Школьное молоко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</si>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</sst>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" fontId="2" fillId="4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" fontId="2" fillId="3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64" fontId="2" fillId="4" borderId="11" xfId="0" applyNumberFormat="1" applyFont="1" applyFill="1" applyBorder="1" applyAlignment="1" applyProtection="1">
      <alignment horizontal="center" vertical="center"/>
      <protection locked="0"/>
    </xf>
    <xf numFmtId="164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14" fontId="2" fillId="5" borderId="0" xfId="0" applyNumberFormat="1" applyFont="1" applyFill="1" applyAlignment="1">
      <alignment horizontal="left"/>
    </xf>
    <xf numFmtId="0" fontId="5" fillId="0" borderId="0" xfId="0" applyFont="1"/>
    <xf numFmtId="14" fontId="2" fillId="5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003\OneDrive\&#1056;&#1072;&#1073;&#1086;&#1095;&#1080;&#1081;%20&#1089;&#1090;&#1086;&#1083;\&#1052;&#1045;&#1053;&#1070;%202023\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N9" sqref="N9"/>
    </sheetView>
  </sheetViews>
  <sheetFormatPr defaultRowHeight="15.75" x14ac:dyDescent="0.25"/>
  <cols>
    <col min="1" max="1" width="12.140625" style="22" customWidth="1"/>
    <col min="2" max="2" width="13.28515625" style="22" customWidth="1"/>
    <col min="3" max="3" width="8" style="22" customWidth="1"/>
    <col min="4" max="4" width="41.5703125" style="22" customWidth="1"/>
    <col min="5" max="5" width="10.140625" style="22" customWidth="1"/>
    <col min="6" max="6" width="9.140625" style="22"/>
    <col min="7" max="7" width="15.28515625" style="22" customWidth="1"/>
    <col min="8" max="8" width="13.42578125" style="22" customWidth="1"/>
    <col min="9" max="9" width="7.7109375" style="22" customWidth="1"/>
    <col min="10" max="10" width="15.42578125" style="22" customWidth="1"/>
    <col min="11" max="11" width="13.28515625" style="22" customWidth="1"/>
    <col min="12" max="16384" width="9.140625" style="22"/>
  </cols>
  <sheetData>
    <row r="1" spans="1:11" x14ac:dyDescent="0.25">
      <c r="A1" s="20"/>
      <c r="B1" s="20"/>
      <c r="C1" s="20"/>
      <c r="D1" s="20"/>
      <c r="E1" s="20"/>
      <c r="F1" s="20"/>
      <c r="G1" s="20"/>
      <c r="H1" s="20"/>
      <c r="I1" s="20" t="s">
        <v>18</v>
      </c>
      <c r="J1" s="21">
        <v>44984</v>
      </c>
    </row>
    <row r="2" spans="1:11" x14ac:dyDescent="0.25">
      <c r="A2" s="20" t="s">
        <v>0</v>
      </c>
      <c r="B2" s="46" t="s">
        <v>12</v>
      </c>
      <c r="C2" s="47"/>
      <c r="D2" s="48"/>
      <c r="E2" s="20"/>
      <c r="F2" s="49" t="s">
        <v>11</v>
      </c>
      <c r="G2" s="50"/>
      <c r="H2" s="50"/>
      <c r="I2" s="20" t="s">
        <v>1</v>
      </c>
      <c r="J2" s="23" t="s">
        <v>24</v>
      </c>
    </row>
    <row r="3" spans="1:11" ht="28.5" customHeight="1" thickBot="1" x14ac:dyDescent="0.3">
      <c r="A3" s="45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2.25" thickBot="1" x14ac:dyDescent="0.3">
      <c r="A4" s="24" t="s">
        <v>2</v>
      </c>
      <c r="B4" s="25" t="s">
        <v>3</v>
      </c>
      <c r="C4" s="25" t="s">
        <v>10</v>
      </c>
      <c r="D4" s="25" t="s">
        <v>4</v>
      </c>
      <c r="E4" s="26" t="s">
        <v>25</v>
      </c>
      <c r="F4" s="25" t="s">
        <v>5</v>
      </c>
      <c r="G4" s="27" t="s">
        <v>6</v>
      </c>
      <c r="H4" s="25" t="s">
        <v>7</v>
      </c>
      <c r="I4" s="34" t="s">
        <v>8</v>
      </c>
      <c r="J4" s="35" t="s">
        <v>9</v>
      </c>
    </row>
    <row r="5" spans="1:11" x14ac:dyDescent="0.25">
      <c r="A5" s="28" t="s">
        <v>13</v>
      </c>
      <c r="B5" s="1" t="s">
        <v>22</v>
      </c>
      <c r="C5" s="2"/>
      <c r="D5" s="36" t="s">
        <v>26</v>
      </c>
      <c r="E5" s="2">
        <v>200</v>
      </c>
      <c r="F5" s="1"/>
      <c r="G5" s="42">
        <v>124</v>
      </c>
      <c r="H5" s="42">
        <v>6</v>
      </c>
      <c r="I5" s="42">
        <v>8</v>
      </c>
      <c r="J5" s="42">
        <v>7</v>
      </c>
      <c r="K5" s="31"/>
    </row>
    <row r="6" spans="1:11" x14ac:dyDescent="0.25">
      <c r="A6" s="28"/>
      <c r="B6" s="1" t="s">
        <v>19</v>
      </c>
      <c r="C6" s="2" t="s">
        <v>27</v>
      </c>
      <c r="D6" s="3" t="s">
        <v>28</v>
      </c>
      <c r="E6" s="2">
        <v>40</v>
      </c>
      <c r="F6" s="2">
        <v>20</v>
      </c>
      <c r="G6" s="2">
        <v>110.6</v>
      </c>
      <c r="H6" s="17">
        <v>5</v>
      </c>
      <c r="I6" s="2">
        <v>4.1500000000000004</v>
      </c>
      <c r="J6" s="43">
        <v>16.66</v>
      </c>
      <c r="K6" s="32"/>
    </row>
    <row r="7" spans="1:11" x14ac:dyDescent="0.25">
      <c r="A7" s="20"/>
      <c r="B7" s="5"/>
      <c r="C7" s="6"/>
      <c r="D7" s="7" t="s">
        <v>17</v>
      </c>
      <c r="E7" s="6">
        <f t="shared" ref="E7:F7" si="0">SUM(E5:E6)</f>
        <v>240</v>
      </c>
      <c r="F7" s="8">
        <f t="shared" si="0"/>
        <v>20</v>
      </c>
      <c r="G7" s="33">
        <f>SUM(G5:G6)</f>
        <v>234.6</v>
      </c>
      <c r="H7" s="6">
        <f>SUM(H5:H6)</f>
        <v>11</v>
      </c>
      <c r="I7" s="6">
        <f>SUM(I5:I6)</f>
        <v>12.15</v>
      </c>
      <c r="J7" s="6">
        <f>SUM(J5:J6)</f>
        <v>23.66</v>
      </c>
    </row>
    <row r="8" spans="1:11" ht="31.5" x14ac:dyDescent="0.25">
      <c r="A8" s="29" t="s">
        <v>15</v>
      </c>
      <c r="B8" s="2" t="s">
        <v>20</v>
      </c>
      <c r="C8" s="15">
        <f>'[1]7-11 вертикал.'!A162</f>
        <v>100</v>
      </c>
      <c r="D8" s="17" t="str">
        <f>'[1]7-11 вертикал.'!B162</f>
        <v>Суп картофельный с вермишелью на курином бульоне</v>
      </c>
      <c r="E8" s="37">
        <f>'[1]7-11 вертикал.'!C162</f>
        <v>200</v>
      </c>
      <c r="F8" s="43">
        <f>'[1]FOOD 7-11лет'!F85</f>
        <v>15</v>
      </c>
      <c r="G8" s="2">
        <f>'[1]7-11 вертикал.'!G162</f>
        <v>107.27</v>
      </c>
      <c r="H8" s="2">
        <f>'[1]7-11 вертикал.'!D162</f>
        <v>2.9</v>
      </c>
      <c r="I8" s="2">
        <f>'[1]7-11 вертикал.'!E162</f>
        <v>1.7</v>
      </c>
      <c r="J8" s="2">
        <f>'[1]7-11 вертикал.'!F162</f>
        <v>10.3</v>
      </c>
    </row>
    <row r="9" spans="1:11" ht="15" customHeight="1" x14ac:dyDescent="0.25">
      <c r="A9" s="28"/>
      <c r="B9" s="37" t="s">
        <v>21</v>
      </c>
      <c r="C9" s="38">
        <f>'[1]7-11 вертикал.'!A163</f>
        <v>311</v>
      </c>
      <c r="D9" s="39" t="str">
        <f>'[1]7-11 вертикал.'!B163</f>
        <v>Плов из птицы (филе)</v>
      </c>
      <c r="E9" s="37">
        <f>'[1]7-11 вертикал.'!C163</f>
        <v>250</v>
      </c>
      <c r="F9" s="44">
        <v>70</v>
      </c>
      <c r="G9" s="41">
        <f>'[1]7-11 вертикал.'!G163</f>
        <v>481.2</v>
      </c>
      <c r="H9" s="39">
        <f>'[1]7-11 вертикал.'!D163</f>
        <v>21.5</v>
      </c>
      <c r="I9" s="39">
        <f>'[1]7-11 вертикал.'!E163</f>
        <v>22.4</v>
      </c>
      <c r="J9" s="37">
        <f>'[1]7-11 вертикал.'!F163</f>
        <v>36.9</v>
      </c>
    </row>
    <row r="10" spans="1:11" x14ac:dyDescent="0.25">
      <c r="A10" s="28"/>
      <c r="B10" s="2" t="s">
        <v>22</v>
      </c>
      <c r="C10" s="15">
        <f>'[1]7-11 вертикал.'!A164</f>
        <v>394</v>
      </c>
      <c r="D10" s="2" t="str">
        <f>'[1]7-11 вертикал.'!B164</f>
        <v xml:space="preserve">Компот из свежих яблок </v>
      </c>
      <c r="E10" s="37">
        <f>'[1]7-11 вертикал.'!C164</f>
        <v>200</v>
      </c>
      <c r="F10" s="43">
        <f>'[1]FOOD 7-11лет'!F87</f>
        <v>15</v>
      </c>
      <c r="G10" s="17">
        <f>'[1]7-11 вертикал.'!G164</f>
        <v>111.1</v>
      </c>
      <c r="H10" s="2">
        <f>'[1]7-11 вертикал.'!D164</f>
        <v>0.2</v>
      </c>
      <c r="I10" s="2">
        <f>'[1]7-11 вертикал.'!E164</f>
        <v>0.2</v>
      </c>
      <c r="J10" s="2">
        <f>'[1]7-11 вертикал.'!F164</f>
        <v>27.9</v>
      </c>
    </row>
    <row r="11" spans="1:11" ht="31.5" x14ac:dyDescent="0.25">
      <c r="A11" s="28"/>
      <c r="B11" s="37" t="s">
        <v>23</v>
      </c>
      <c r="C11" s="40" t="str">
        <f>'[1]7-11 вертикал.'!A165</f>
        <v>к/к</v>
      </c>
      <c r="D11" s="41" t="str">
        <f>'[1]7-11 вертикал.'!B165</f>
        <v>Хлеб ржано-пшеничный обогащённый микронутриентами</v>
      </c>
      <c r="E11" s="2">
        <f>'[1]7-11 вертикал.'!C165</f>
        <v>50</v>
      </c>
      <c r="F11" s="44">
        <f>'[1]FOOD 7-11лет'!F88</f>
        <v>5</v>
      </c>
      <c r="G11" s="41">
        <f>'[1]7-11 вертикал.'!G165</f>
        <v>97.8</v>
      </c>
      <c r="H11" s="39">
        <f>'[1]7-11 вертикал.'!D165</f>
        <v>3.25</v>
      </c>
      <c r="I11" s="39">
        <f>'[1]7-11 вертикал.'!E165</f>
        <v>0.62</v>
      </c>
      <c r="J11" s="37">
        <f>'[1]7-11 вертикал.'!F165</f>
        <v>19.75</v>
      </c>
    </row>
    <row r="12" spans="1:11" x14ac:dyDescent="0.25">
      <c r="A12" s="28"/>
      <c r="B12" s="1"/>
      <c r="C12" s="2"/>
      <c r="D12" s="3"/>
      <c r="E12" s="2"/>
      <c r="F12" s="2"/>
      <c r="G12" s="2"/>
      <c r="H12" s="17"/>
      <c r="I12" s="2"/>
      <c r="J12" s="2"/>
    </row>
    <row r="13" spans="1:11" x14ac:dyDescent="0.25">
      <c r="A13" s="28"/>
      <c r="B13" s="9"/>
      <c r="C13" s="9"/>
      <c r="D13" s="4" t="s">
        <v>16</v>
      </c>
      <c r="E13" s="10">
        <f t="shared" ref="E13:J13" si="1">SUM(E8:E12)</f>
        <v>700</v>
      </c>
      <c r="F13" s="11">
        <f t="shared" si="1"/>
        <v>105</v>
      </c>
      <c r="G13" s="19">
        <f>SUM(G8:G12)</f>
        <v>797.37</v>
      </c>
      <c r="H13" s="18">
        <f t="shared" si="1"/>
        <v>27.849999999999998</v>
      </c>
      <c r="I13" s="18">
        <f t="shared" si="1"/>
        <v>24.919999999999998</v>
      </c>
      <c r="J13" s="18">
        <f t="shared" si="1"/>
        <v>94.85</v>
      </c>
    </row>
    <row r="14" spans="1:11" ht="16.5" thickBot="1" x14ac:dyDescent="0.3">
      <c r="A14" s="30"/>
      <c r="B14" s="12"/>
      <c r="C14" s="12"/>
      <c r="D14" s="13" t="s">
        <v>14</v>
      </c>
      <c r="E14" s="14"/>
      <c r="F14" s="16">
        <f>F7+F13</f>
        <v>125</v>
      </c>
      <c r="G14" s="51">
        <f>SUM(G7+G13)</f>
        <v>1031.97</v>
      </c>
      <c r="H14" s="16">
        <f>H7+H13</f>
        <v>38.849999999999994</v>
      </c>
      <c r="I14" s="16">
        <f>I7+I13</f>
        <v>37.07</v>
      </c>
      <c r="J14" s="16">
        <f>J7+J13</f>
        <v>118.50999999999999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2023-02-20T08:14:53Z</dcterms:modified>
</cp:coreProperties>
</file>