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30.01.2023-03.02.2023\"/>
    </mc:Choice>
  </mc:AlternateContent>
  <xr:revisionPtr revIDLastSave="0" documentId="13_ncr:1_{90716BF5-97B1-4D90-B4EF-3FB1E868F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14" i="1"/>
  <c r="F8" i="1"/>
  <c r="F10" i="1"/>
  <c r="F11" i="1"/>
  <c r="F7" i="1"/>
  <c r="C8" i="1"/>
  <c r="D8" i="1"/>
  <c r="E8" i="1"/>
  <c r="H8" i="1"/>
  <c r="I8" i="1"/>
  <c r="J8" i="1"/>
  <c r="G8" i="1"/>
  <c r="C9" i="1"/>
  <c r="D9" i="1"/>
  <c r="E9" i="1"/>
  <c r="H9" i="1"/>
  <c r="I9" i="1"/>
  <c r="J9" i="1"/>
  <c r="G9" i="1"/>
  <c r="C10" i="1"/>
  <c r="D10" i="1"/>
  <c r="E10" i="1"/>
  <c r="H10" i="1"/>
  <c r="I10" i="1"/>
  <c r="J10" i="1"/>
  <c r="G10" i="1"/>
  <c r="C11" i="1"/>
  <c r="D11" i="1"/>
  <c r="E11" i="1"/>
  <c r="H11" i="1"/>
  <c r="I11" i="1"/>
  <c r="J11" i="1"/>
  <c r="G11" i="1"/>
  <c r="E13" i="1"/>
  <c r="C5" i="1"/>
  <c r="E5" i="1"/>
  <c r="C6" i="1"/>
  <c r="D6" i="1"/>
  <c r="E6" i="1"/>
  <c r="G13" i="1"/>
  <c r="J13" i="1"/>
  <c r="I13" i="1"/>
  <c r="H13" i="1"/>
  <c r="F13" i="1"/>
  <c r="F14" i="1"/>
  <c r="J7" i="1" l="1"/>
  <c r="J14" i="1" s="1"/>
  <c r="I7" i="1"/>
  <c r="I14" i="1" s="1"/>
  <c r="H7" i="1"/>
  <c r="H14" i="1" s="1"/>
  <c r="E7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<sst xmlns="http://schemas.openxmlformats.org/spreadsheetml/2006/main" count="28" uniqueCount="27">
  <si>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</si>
  <si>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</si>
  <si>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</si>
  <si>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</si>
  <si>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</si>
  <si>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</si>
  <si>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</si>
  <si>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</si>
  <si>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</si>
  <si>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</si>
  <si>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</si>
  <si>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</si>
  <si>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</si>
  <si>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</si>
  <si>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</si>
  <si>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</si>
  <si>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</si>
  <si>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</si>
  <si>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</si>
  <si>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</si>
  <si>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</si>
  <si>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</si>
  <si>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</si>
  <si>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</si>
  <si>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понедельник</t>
  </si>
  <si>
    <t>Масса порции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</si>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</sst>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" fontId="2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 applyProtection="1">
      <alignment horizontal="center" vertical="center"/>
      <protection locked="0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4" fontId="2" fillId="5" borderId="0" xfId="0" applyNumberFormat="1" applyFont="1" applyFill="1" applyAlignment="1">
      <alignment horizontal="left"/>
    </xf>
    <xf numFmtId="0" fontId="5" fillId="0" borderId="0" xfId="0" applyFont="1"/>
    <xf numFmtId="14" fontId="2" fillId="5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03\OneDrive\&#1056;&#1072;&#1073;&#1086;&#1095;&#1080;&#1081;%20&#1089;&#1090;&#1086;&#1083;\&#1052;&#1045;&#1053;&#1070;%202023\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  <cell r="C158">
            <v>200</v>
          </cell>
        </row>
        <row r="159">
          <cell r="A159" t="str">
            <v>к/к</v>
          </cell>
          <cell r="B159" t="str">
            <v>Печенье в ассортименте</v>
          </cell>
          <cell r="C159">
            <v>40</v>
          </cell>
        </row>
        <row r="162">
          <cell r="A162">
            <v>100</v>
          </cell>
          <cell r="B162" t="str">
            <v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5" sqref="L5"/>
    </sheetView>
  </sheetViews>
  <sheetFormatPr defaultRowHeight="15.75" x14ac:dyDescent="0.25"/>
  <cols>
    <col min="1" max="1" width="12.140625" style="25" customWidth="1"/>
    <col min="2" max="2" width="13.28515625" style="25" customWidth="1"/>
    <col min="3" max="3" width="8" style="25" customWidth="1"/>
    <col min="4" max="4" width="41.5703125" style="25" customWidth="1"/>
    <col min="5" max="5" width="10.140625" style="25" customWidth="1"/>
    <col min="6" max="7" width="9.140625" style="25"/>
    <col min="8" max="8" width="13.42578125" style="25" customWidth="1"/>
    <col min="9" max="9" width="7.7109375" style="25" customWidth="1"/>
    <col min="10" max="10" width="9.7109375" style="25" customWidth="1"/>
    <col min="11" max="11" width="13.28515625" style="25" customWidth="1"/>
    <col min="12" max="16384" width="9.140625" style="25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 t="s">
        <v>18</v>
      </c>
      <c r="K1" s="24">
        <v>44956</v>
      </c>
    </row>
    <row r="2" spans="1:11" x14ac:dyDescent="0.25">
      <c r="A2" s="23" t="s">
        <v>0</v>
      </c>
      <c r="B2" s="34" t="s">
        <v>12</v>
      </c>
      <c r="C2" s="35"/>
      <c r="D2" s="36"/>
      <c r="E2" s="23"/>
      <c r="F2" s="37" t="s">
        <v>11</v>
      </c>
      <c r="G2" s="43"/>
      <c r="H2" s="38"/>
      <c r="I2" s="23"/>
      <c r="J2" s="23" t="s">
        <v>1</v>
      </c>
      <c r="K2" s="26" t="s">
        <v>24</v>
      </c>
    </row>
    <row r="3" spans="1:11" ht="28.5" customHeight="1" thickBot="1" x14ac:dyDescent="0.3">
      <c r="A3" s="23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2.25" thickBot="1" x14ac:dyDescent="0.3">
      <c r="A4" s="27" t="s">
        <v>2</v>
      </c>
      <c r="B4" s="28" t="s">
        <v>3</v>
      </c>
      <c r="C4" s="28" t="s">
        <v>10</v>
      </c>
      <c r="D4" s="28" t="s">
        <v>4</v>
      </c>
      <c r="E4" s="29" t="s">
        <v>25</v>
      </c>
      <c r="F4" s="28" t="s">
        <v>5</v>
      </c>
      <c r="G4" s="30" t="s">
        <v>6</v>
      </c>
      <c r="H4" s="28" t="s">
        <v>7</v>
      </c>
      <c r="I4" s="48" t="s">
        <v>8</v>
      </c>
      <c r="J4" s="49" t="s">
        <v>9</v>
      </c>
    </row>
    <row r="5" spans="1:11" x14ac:dyDescent="0.25">
      <c r="A5" s="31" t="s">
        <v>13</v>
      </c>
      <c r="B5" s="1" t="s">
        <v>22</v>
      </c>
      <c r="C5" s="2">
        <f>'[1]7-11 вертикал.'!A158</f>
        <v>433</v>
      </c>
      <c r="D5" s="15" t="s">
        <v>26</v>
      </c>
      <c r="E5" s="1">
        <f>'[1]7-11 вертикал.'!C158</f>
        <v>200</v>
      </c>
      <c r="F5" s="1"/>
      <c r="G5" s="39">
        <v>124</v>
      </c>
      <c r="H5" s="39">
        <v>6</v>
      </c>
      <c r="I5" s="46">
        <v>8</v>
      </c>
      <c r="J5" s="46">
        <v>7</v>
      </c>
      <c r="K5" s="44"/>
    </row>
    <row r="6" spans="1:11" x14ac:dyDescent="0.25">
      <c r="A6" s="31"/>
      <c r="B6" s="1" t="s">
        <v>19</v>
      </c>
      <c r="C6" s="2" t="str">
        <f>'[1]7-11 вертикал.'!A159</f>
        <v>к/к</v>
      </c>
      <c r="D6" s="3" t="str">
        <f>'[1]7-11 вертикал.'!B159</f>
        <v>Печенье в ассортименте</v>
      </c>
      <c r="E6" s="2">
        <f>'[1]7-11 вертикал.'!C159</f>
        <v>40</v>
      </c>
      <c r="F6" s="1">
        <v>20</v>
      </c>
      <c r="G6" s="40">
        <v>137.6</v>
      </c>
      <c r="H6" s="41">
        <v>1.1000000000000001</v>
      </c>
      <c r="I6" s="42">
        <v>2.16</v>
      </c>
      <c r="J6" s="40">
        <v>28.4</v>
      </c>
      <c r="K6" s="45"/>
    </row>
    <row r="7" spans="1:11" x14ac:dyDescent="0.25">
      <c r="A7" s="23"/>
      <c r="B7" s="5"/>
      <c r="C7" s="6"/>
      <c r="D7" s="7" t="s">
        <v>17</v>
      </c>
      <c r="E7" s="6">
        <f t="shared" ref="E7:F7" si="0">SUM(E5:E6)</f>
        <v>240</v>
      </c>
      <c r="F7" s="8">
        <f t="shared" si="0"/>
        <v>20</v>
      </c>
      <c r="G7" s="47">
        <f>SUM(G5:G6)</f>
        <v>261.60000000000002</v>
      </c>
      <c r="H7" s="6">
        <f>SUM(H5:H6)</f>
        <v>7.1</v>
      </c>
      <c r="I7" s="6">
        <f>SUM(I5:I6)</f>
        <v>10.16</v>
      </c>
      <c r="J7" s="6">
        <f>SUM(J5:J6)</f>
        <v>35.4</v>
      </c>
    </row>
    <row r="8" spans="1:11" ht="31.5" x14ac:dyDescent="0.25">
      <c r="A8" s="32" t="s">
        <v>15</v>
      </c>
      <c r="B8" s="1" t="s">
        <v>20</v>
      </c>
      <c r="C8" s="2">
        <f>'[1]7-11 вертикал.'!A162</f>
        <v>100</v>
      </c>
      <c r="D8" s="16" t="str">
        <f>'[1]7-11 вертикал.'!B162</f>
        <v>Суп картофельный с вермишелью на курином бульоне</v>
      </c>
      <c r="E8" s="2">
        <f>'[1]7-11 вертикал.'!C162</f>
        <v>200</v>
      </c>
      <c r="F8" s="1">
        <f>'[1]FOOD 7-11лет'!F85</f>
        <v>15</v>
      </c>
      <c r="G8" s="2">
        <f>'[1]7-11 вертикал.'!G162</f>
        <v>107.27</v>
      </c>
      <c r="H8" s="2">
        <f>'[1]7-11 вертикал.'!D162</f>
        <v>2.9</v>
      </c>
      <c r="I8" s="2">
        <f>'[1]7-11 вертикал.'!E162</f>
        <v>1.7</v>
      </c>
      <c r="J8" s="2">
        <f>'[1]7-11 вертикал.'!F162</f>
        <v>10.3</v>
      </c>
    </row>
    <row r="9" spans="1:11" ht="15" customHeight="1" x14ac:dyDescent="0.25">
      <c r="A9" s="31"/>
      <c r="B9" s="1" t="s">
        <v>21</v>
      </c>
      <c r="C9" s="2">
        <f>'[1]7-11 вертикал.'!A163</f>
        <v>311</v>
      </c>
      <c r="D9" s="17" t="str">
        <f>'[1]7-11 вертикал.'!B163</f>
        <v>Плов из птицы (филе)</v>
      </c>
      <c r="E9" s="2">
        <f>'[1]7-11 вертикал.'!C163</f>
        <v>250</v>
      </c>
      <c r="F9" s="1">
        <v>70</v>
      </c>
      <c r="G9" s="2">
        <f>'[1]7-11 вертикал.'!G163</f>
        <v>481.2</v>
      </c>
      <c r="H9" s="2">
        <f>'[1]7-11 вертикал.'!D163</f>
        <v>21.5</v>
      </c>
      <c r="I9" s="20">
        <f>'[1]7-11 вертикал.'!E163</f>
        <v>22.4</v>
      </c>
      <c r="J9" s="2">
        <f>'[1]7-11 вертикал.'!F163</f>
        <v>36.9</v>
      </c>
    </row>
    <row r="10" spans="1:11" x14ac:dyDescent="0.25">
      <c r="A10" s="31"/>
      <c r="B10" s="1" t="s">
        <v>22</v>
      </c>
      <c r="C10" s="2">
        <f>'[1]7-11 вертикал.'!A164</f>
        <v>394</v>
      </c>
      <c r="D10" s="16" t="str">
        <f>'[1]7-11 вертикал.'!B164</f>
        <v xml:space="preserve">Компот из свежих яблок </v>
      </c>
      <c r="E10" s="2">
        <f>'[1]7-11 вертикал.'!C164</f>
        <v>200</v>
      </c>
      <c r="F10" s="1">
        <f>'[1]FOOD 7-11лет'!F87</f>
        <v>15</v>
      </c>
      <c r="G10" s="2">
        <f>'[1]7-11 вертикал.'!G164</f>
        <v>111.1</v>
      </c>
      <c r="H10" s="2">
        <f>'[1]7-11 вертикал.'!D164</f>
        <v>0.2</v>
      </c>
      <c r="I10" s="20">
        <f>'[1]7-11 вертикал.'!E164</f>
        <v>0.2</v>
      </c>
      <c r="J10" s="2">
        <f>'[1]7-11 вертикал.'!F164</f>
        <v>27.9</v>
      </c>
    </row>
    <row r="11" spans="1:11" ht="31.5" x14ac:dyDescent="0.25">
      <c r="A11" s="31"/>
      <c r="B11" s="1" t="s">
        <v>23</v>
      </c>
      <c r="C11" s="2" t="str">
        <f>'[1]7-11 вертикал.'!A165</f>
        <v>к/к</v>
      </c>
      <c r="D11" s="3" t="str">
        <f>'[1]7-11 вертикал.'!B165</f>
        <v>Хлеб ржано-пшеничный обогащённый микронутриентами</v>
      </c>
      <c r="E11" s="2">
        <f>'[1]7-11 вертикал.'!C165</f>
        <v>50</v>
      </c>
      <c r="F11" s="1">
        <f>'[1]FOOD 7-11лет'!F88</f>
        <v>5</v>
      </c>
      <c r="G11" s="2">
        <f>'[1]7-11 вертикал.'!G165</f>
        <v>97.8</v>
      </c>
      <c r="H11" s="2">
        <f>'[1]7-11 вертикал.'!D165</f>
        <v>3.25</v>
      </c>
      <c r="I11" s="20">
        <f>'[1]7-11 вертикал.'!E165</f>
        <v>0.62</v>
      </c>
      <c r="J11" s="2">
        <f>'[1]7-11 вертикал.'!F165</f>
        <v>19.75</v>
      </c>
    </row>
    <row r="12" spans="1:11" x14ac:dyDescent="0.25">
      <c r="A12" s="31"/>
      <c r="B12" s="1"/>
      <c r="C12" s="2"/>
      <c r="D12" s="3"/>
      <c r="E12" s="2"/>
      <c r="F12" s="2"/>
      <c r="G12" s="2"/>
      <c r="H12" s="20"/>
      <c r="I12" s="2"/>
      <c r="J12" s="2"/>
    </row>
    <row r="13" spans="1:11" x14ac:dyDescent="0.25">
      <c r="A13" s="31"/>
      <c r="B13" s="9"/>
      <c r="C13" s="9"/>
      <c r="D13" s="4" t="s">
        <v>16</v>
      </c>
      <c r="E13" s="10">
        <f t="shared" ref="E13:J13" si="1">SUM(E8:E12)</f>
        <v>700</v>
      </c>
      <c r="F13" s="11">
        <f t="shared" si="1"/>
        <v>105</v>
      </c>
      <c r="G13" s="22">
        <f>SUM(G8:G12)</f>
        <v>797.37</v>
      </c>
      <c r="H13" s="21">
        <f t="shared" si="1"/>
        <v>27.849999999999998</v>
      </c>
      <c r="I13" s="21">
        <f t="shared" si="1"/>
        <v>24.919999999999998</v>
      </c>
      <c r="J13" s="21">
        <f t="shared" si="1"/>
        <v>94.85</v>
      </c>
    </row>
    <row r="14" spans="1:11" ht="16.5" thickBot="1" x14ac:dyDescent="0.3">
      <c r="A14" s="33"/>
      <c r="B14" s="12"/>
      <c r="C14" s="12"/>
      <c r="D14" s="13" t="s">
        <v>14</v>
      </c>
      <c r="E14" s="14"/>
      <c r="F14" s="18">
        <f>F7+F13</f>
        <v>125</v>
      </c>
      <c r="G14" s="19">
        <f>SUM(G7+G13)</f>
        <v>1058.97</v>
      </c>
      <c r="H14" s="18">
        <f>H7+H13</f>
        <v>34.949999999999996</v>
      </c>
      <c r="I14" s="18">
        <f>I7+I13</f>
        <v>35.08</v>
      </c>
      <c r="J14" s="18">
        <f>J7+J13</f>
        <v>130.25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2023-01-27T08:48:23Z</dcterms:modified>
</cp:coreProperties>
</file>