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МЕНЮ 2023\16.01.2023-20.01.2023-2\"/>
    </mc:Choice>
  </mc:AlternateContent>
  <xr:revisionPtr revIDLastSave="0" documentId="13_ncr:1_{68BA096F-2EA3-408A-9770-94404AA4A3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externalReferences>
    <externalReference r:id="rId2"/>
  </externalReferenc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H7" i="1"/>
  <c r="G8" i="1"/>
  <c r="H8" i="1"/>
  <c r="J7" i="1"/>
  <c r="I7" i="1"/>
  <c r="I8" i="1"/>
  <c r="J8" i="1"/>
  <c r="G9" i="1"/>
  <c r="H9" i="1"/>
  <c r="I9" i="1"/>
  <c r="J9" i="1"/>
  <c r="G10" i="1"/>
  <c r="H10" i="1"/>
  <c r="I10" i="1"/>
  <c r="J10" i="1"/>
  <c r="G11" i="1"/>
  <c r="H11" i="1"/>
  <c r="I11" i="1"/>
  <c r="J11" i="1"/>
  <c r="G12" i="1"/>
  <c r="H12" i="1"/>
  <c r="I12" i="1"/>
  <c r="J12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5" i="1"/>
  <c r="D5" i="1"/>
  <c r="E5" i="1"/>
  <c r="C6" i="1"/>
  <c r="D6" i="1"/>
  <c r="E6" i="1"/>
  <c r="F8" i="1"/>
  <c r="F9" i="1"/>
  <c r="F10" i="1"/>
  <c r="F11" i="1"/>
  <c r="F12" i="1"/>
  <c r="J13" i="1"/>
  <c r="I13" i="1"/>
  <c r="H13" i="1"/>
  <c r="G13" i="1"/>
  <c r="J14" i="1"/>
  <c r="I14" i="1"/>
  <c r="H14" i="1"/>
  <c r="G14" i="1"/>
  <c r="F13" i="1"/>
  <c r="F7" i="1"/>
  <c r="F14" i="1" s="1"/>
  <c r="E7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<sst xmlns="http://schemas.openxmlformats.org/spreadsheetml/2006/main" count="28" uniqueCount="28">
  <si>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</si>
  <si>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</si>
  <si>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</si>
  <si>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</si>
  <si>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</si>
  <si>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</si>
  <si>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</si>
  <si>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</si>
  <si>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</si>
  <si>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</si>
  <si>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</si>
  <si>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</si>
  <si>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</si>
  <si>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</si>
  <si>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</si>
  <si>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</si>
  <si>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</si>
  <si>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</si>
  <si>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</si>
  <si>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</si>
  <si>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</si>
  <si>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1 блюдо</t>
  </si>
  <si>
    <t>2 блюдо</t>
  </si>
  <si>
    <t>напиток</t>
  </si>
  <si>
    <t>хлеб</t>
  </si>
  <si>
    <t>гарнир</t>
  </si>
  <si>
    <t>вторник</t>
  </si>
  <si>
    <t>Масса порции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</si>
</sst>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/>
    <xf numFmtId="0" fontId="4" fillId="4" borderId="1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0" xfId="0" applyFont="1"/>
    <xf numFmtId="164" fontId="3" fillId="3" borderId="8" xfId="0" applyNumberFormat="1" applyFont="1" applyFill="1" applyBorder="1" applyAlignment="1" applyProtection="1">
      <alignment horizontal="center" vertical="center"/>
      <protection locked="0"/>
    </xf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4" xfId="0" applyFont="1" applyBorder="1"/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/>
    <xf numFmtId="0" fontId="3" fillId="0" borderId="6" xfId="0" applyFont="1" applyBorder="1"/>
    <xf numFmtId="14" fontId="3" fillId="5" borderId="0" xfId="0" applyNumberFormat="1" applyFont="1" applyFill="1" applyAlignment="1">
      <alignment horizontal="left"/>
    </xf>
    <xf numFmtId="14" fontId="3" fillId="5" borderId="1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0003\OneDrive\&#1056;&#1072;&#1073;&#1086;&#1095;&#1080;&#1081;%20&#1089;&#1090;&#1086;&#1083;\&#1052;&#1045;&#1053;&#1070;%202023\&#1062;&#1080;&#1082;&#1083;&#1080;&#1095;&#1085;&#1086;&#1077;%20&#1084;&#1077;&#1085;&#1102;%207-11%20&#1083;&#1077;&#1090;%20&#1089;%202023%20&#1075;%20&#1058;&#1086;&#1089;&#1085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горизонт"/>
      <sheetName val="7-11 вертикал."/>
      <sheetName val="FOOD 7-11лет"/>
    </sheetNames>
    <sheetDataSet>
      <sheetData sheetId="0"/>
      <sheetData sheetId="1">
        <row r="181">
          <cell r="A181">
            <v>432</v>
          </cell>
          <cell r="B181" t="str">
            <v xml:space="preserve">Кофейный напиток </v>
          </cell>
          <cell r="C181">
            <v>200</v>
          </cell>
        </row>
        <row r="182">
          <cell r="A182" t="str">
            <v>к/к</v>
          </cell>
          <cell r="B182" t="str">
            <v>Вафли в ассортименте</v>
          </cell>
          <cell r="C182">
            <v>40</v>
          </cell>
        </row>
        <row r="185">
          <cell r="A185">
            <v>95</v>
          </cell>
          <cell r="B185" t="str">
            <v>Борщ со свежей капустой, картофелем со сметаной  на мясном бульоне</v>
          </cell>
          <cell r="C185" t="str">
            <v>200/5</v>
          </cell>
          <cell r="D185">
            <v>6.1</v>
          </cell>
          <cell r="E185">
            <v>6.1</v>
          </cell>
          <cell r="F185">
            <v>2.7</v>
          </cell>
          <cell r="G185">
            <v>89.6</v>
          </cell>
        </row>
        <row r="186">
          <cell r="A186">
            <v>259</v>
          </cell>
          <cell r="B186" t="str">
            <v>Гуляш из мяса (свинина)</v>
          </cell>
          <cell r="C186" t="str">
            <v>50/50</v>
          </cell>
          <cell r="D186">
            <v>14.8</v>
          </cell>
          <cell r="E186">
            <v>17.600000000000001</v>
          </cell>
          <cell r="F186">
            <v>5.8</v>
          </cell>
          <cell r="G186">
            <v>389</v>
          </cell>
        </row>
        <row r="187">
          <cell r="A187">
            <v>331</v>
          </cell>
          <cell r="B187" t="str">
            <v>Макаронные изделия отварные</v>
          </cell>
          <cell r="C187" t="str">
            <v>150/5</v>
          </cell>
          <cell r="D187">
            <v>5.6</v>
          </cell>
          <cell r="E187">
            <v>4.8</v>
          </cell>
          <cell r="F187">
            <v>48.9</v>
          </cell>
          <cell r="G187">
            <v>209.61</v>
          </cell>
        </row>
        <row r="188">
          <cell r="A188">
            <v>430</v>
          </cell>
          <cell r="B188" t="str">
            <v>Чай с сахаром</v>
          </cell>
          <cell r="C188">
            <v>200</v>
          </cell>
          <cell r="D188">
            <v>0</v>
          </cell>
          <cell r="E188">
            <v>0</v>
          </cell>
          <cell r="F188">
            <v>15</v>
          </cell>
          <cell r="G188">
            <v>60</v>
          </cell>
        </row>
        <row r="189">
          <cell r="A189" t="str">
            <v>к/к</v>
          </cell>
          <cell r="B189" t="str">
            <v>Хлеб ржано-пшеничный обогащённый микронутриентами</v>
          </cell>
          <cell r="C189">
            <v>40</v>
          </cell>
          <cell r="D189">
            <v>2.6</v>
          </cell>
          <cell r="E189">
            <v>0.5</v>
          </cell>
          <cell r="F189">
            <v>15.8</v>
          </cell>
          <cell r="G189">
            <v>78.239999999999995</v>
          </cell>
        </row>
      </sheetData>
      <sheetData sheetId="2">
        <row r="97">
          <cell r="F97">
            <v>15</v>
          </cell>
        </row>
        <row r="98">
          <cell r="F98">
            <v>50</v>
          </cell>
        </row>
        <row r="99">
          <cell r="F99">
            <v>15</v>
          </cell>
        </row>
        <row r="100">
          <cell r="F100">
            <v>15</v>
          </cell>
        </row>
        <row r="101">
          <cell r="F101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tabSelected="1" zoomScale="130" zoomScaleNormal="130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85546875" customWidth="1"/>
  </cols>
  <sheetData>
    <row r="1" spans="1:10" ht="15.75" x14ac:dyDescent="0.25">
      <c r="A1" s="4"/>
      <c r="B1" s="4"/>
      <c r="C1" s="4"/>
      <c r="D1" s="4"/>
      <c r="E1" s="4"/>
      <c r="F1" s="4"/>
      <c r="G1" s="4"/>
      <c r="H1" s="4"/>
      <c r="I1" s="4" t="s">
        <v>18</v>
      </c>
      <c r="J1" s="41">
        <v>44943</v>
      </c>
    </row>
    <row r="2" spans="1:10" ht="15.75" x14ac:dyDescent="0.25">
      <c r="A2" s="4" t="s">
        <v>0</v>
      </c>
      <c r="B2" s="23" t="s">
        <v>12</v>
      </c>
      <c r="C2" s="24"/>
      <c r="D2" s="25"/>
      <c r="E2" s="4"/>
      <c r="F2" s="26" t="s">
        <v>11</v>
      </c>
      <c r="G2" s="27"/>
      <c r="H2" s="4"/>
      <c r="I2" s="4" t="s">
        <v>1</v>
      </c>
      <c r="J2" s="42" t="s">
        <v>26</v>
      </c>
    </row>
    <row r="3" spans="1:10" ht="20.25" customHeight="1" thickBot="1" x14ac:dyDescent="0.3">
      <c r="A3" s="19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ht="32.25" thickBot="1" x14ac:dyDescent="0.3">
      <c r="A4" s="28" t="s">
        <v>2</v>
      </c>
      <c r="B4" s="29" t="s">
        <v>3</v>
      </c>
      <c r="C4" s="29" t="s">
        <v>10</v>
      </c>
      <c r="D4" s="29" t="s">
        <v>4</v>
      </c>
      <c r="E4" s="30" t="s">
        <v>27</v>
      </c>
      <c r="F4" s="29" t="s">
        <v>5</v>
      </c>
      <c r="G4" s="29" t="s">
        <v>7</v>
      </c>
      <c r="H4" s="29" t="s">
        <v>8</v>
      </c>
      <c r="I4" s="31" t="s">
        <v>9</v>
      </c>
      <c r="J4" s="32" t="s">
        <v>6</v>
      </c>
    </row>
    <row r="5" spans="1:10" ht="15.75" x14ac:dyDescent="0.25">
      <c r="A5" s="33" t="s">
        <v>13</v>
      </c>
      <c r="B5" s="1" t="s">
        <v>19</v>
      </c>
      <c r="C5" s="1">
        <f>'[1]7-11 вертикал.'!A181</f>
        <v>432</v>
      </c>
      <c r="D5" s="17" t="str">
        <f>'[1]7-11 вертикал.'!B181</f>
        <v xml:space="preserve">Кофейный напиток </v>
      </c>
      <c r="E5" s="1">
        <f>'[1]7-11 вертикал.'!C181</f>
        <v>200</v>
      </c>
      <c r="F5" s="1">
        <v>10</v>
      </c>
      <c r="G5" s="34">
        <v>1.5</v>
      </c>
      <c r="H5" s="35">
        <v>1.3</v>
      </c>
      <c r="I5" s="35">
        <v>22.3</v>
      </c>
      <c r="J5" s="35">
        <v>107</v>
      </c>
    </row>
    <row r="6" spans="1:10" ht="15.75" x14ac:dyDescent="0.25">
      <c r="A6" s="33"/>
      <c r="B6" s="1" t="s">
        <v>20</v>
      </c>
      <c r="C6" s="2" t="str">
        <f>'[1]7-11 вертикал.'!A182</f>
        <v>к/к</v>
      </c>
      <c r="D6" s="3" t="str">
        <f>'[1]7-11 вертикал.'!B182</f>
        <v>Вафли в ассортименте</v>
      </c>
      <c r="E6" s="2">
        <f>'[1]7-11 вертикал.'!C182</f>
        <v>40</v>
      </c>
      <c r="F6" s="2">
        <v>15</v>
      </c>
      <c r="G6" s="36">
        <v>0.3</v>
      </c>
      <c r="H6" s="2">
        <v>2</v>
      </c>
      <c r="I6" s="2">
        <v>29.3</v>
      </c>
      <c r="J6" s="2">
        <v>114</v>
      </c>
    </row>
    <row r="7" spans="1:10" ht="15.75" x14ac:dyDescent="0.25">
      <c r="A7" s="37"/>
      <c r="B7" s="6"/>
      <c r="C7" s="7"/>
      <c r="D7" s="8" t="s">
        <v>17</v>
      </c>
      <c r="E7" s="7">
        <f t="shared" ref="E7:J7" si="0">SUM(E5:E6)</f>
        <v>240</v>
      </c>
      <c r="F7" s="9">
        <f t="shared" si="0"/>
        <v>25</v>
      </c>
      <c r="G7" s="7">
        <f t="shared" si="0"/>
        <v>1.8</v>
      </c>
      <c r="H7" s="7">
        <f t="shared" si="0"/>
        <v>3.3</v>
      </c>
      <c r="I7" s="7">
        <f t="shared" si="0"/>
        <v>51.6</v>
      </c>
      <c r="J7" s="38">
        <f t="shared" si="0"/>
        <v>221</v>
      </c>
    </row>
    <row r="8" spans="1:10" ht="31.5" x14ac:dyDescent="0.25">
      <c r="A8" s="39" t="s">
        <v>15</v>
      </c>
      <c r="B8" s="1" t="s">
        <v>21</v>
      </c>
      <c r="C8" s="2">
        <f>'[1]7-11 вертикал.'!A185</f>
        <v>95</v>
      </c>
      <c r="D8" s="3" t="str">
        <f>'[1]7-11 вертикал.'!B185</f>
        <v>Борщ со свежей капустой, картофелем со сметаной  на мясном бульоне</v>
      </c>
      <c r="E8" s="2" t="str">
        <f>'[1]7-11 вертикал.'!C185</f>
        <v>200/5</v>
      </c>
      <c r="F8" s="2">
        <f>'[1]FOOD 7-11лет'!F97</f>
        <v>15</v>
      </c>
      <c r="G8" s="2">
        <f>'[1]7-11 вертикал.'!D185</f>
        <v>6.1</v>
      </c>
      <c r="H8" s="2">
        <f>'[1]7-11 вертикал.'!E185</f>
        <v>6.1</v>
      </c>
      <c r="I8" s="2">
        <f>'[1]7-11 вертикал.'!F185</f>
        <v>2.7</v>
      </c>
      <c r="J8" s="2">
        <f>'[1]7-11 вертикал.'!G185</f>
        <v>89.6</v>
      </c>
    </row>
    <row r="9" spans="1:10" ht="15" customHeight="1" x14ac:dyDescent="0.25">
      <c r="A9" s="33"/>
      <c r="B9" s="1" t="s">
        <v>22</v>
      </c>
      <c r="C9" s="2">
        <f>'[1]7-11 вертикал.'!A186</f>
        <v>259</v>
      </c>
      <c r="D9" s="3" t="str">
        <f>'[1]7-11 вертикал.'!B186</f>
        <v>Гуляш из мяса (свинина)</v>
      </c>
      <c r="E9" s="2" t="str">
        <f>'[1]7-11 вертикал.'!C186</f>
        <v>50/50</v>
      </c>
      <c r="F9" s="2">
        <f>'[1]FOOD 7-11лет'!F98</f>
        <v>50</v>
      </c>
      <c r="G9" s="36">
        <f>'[1]7-11 вертикал.'!D186</f>
        <v>14.8</v>
      </c>
      <c r="H9" s="2">
        <f>'[1]7-11 вертикал.'!E186</f>
        <v>17.600000000000001</v>
      </c>
      <c r="I9" s="2">
        <f>'[1]7-11 вертикал.'!F186</f>
        <v>5.8</v>
      </c>
      <c r="J9" s="2">
        <f>'[1]7-11 вертикал.'!G186</f>
        <v>389</v>
      </c>
    </row>
    <row r="10" spans="1:10" ht="15.75" x14ac:dyDescent="0.25">
      <c r="A10" s="33"/>
      <c r="B10" s="1" t="s">
        <v>25</v>
      </c>
      <c r="C10" s="2">
        <f>'[1]7-11 вертикал.'!A187</f>
        <v>331</v>
      </c>
      <c r="D10" s="18" t="str">
        <f>'[1]7-11 вертикал.'!B187</f>
        <v>Макаронные изделия отварные</v>
      </c>
      <c r="E10" s="2" t="str">
        <f>'[1]7-11 вертикал.'!C187</f>
        <v>150/5</v>
      </c>
      <c r="F10" s="2">
        <f>'[1]FOOD 7-11лет'!F99</f>
        <v>15</v>
      </c>
      <c r="G10" s="36">
        <f>'[1]7-11 вертикал.'!D187</f>
        <v>5.6</v>
      </c>
      <c r="H10" s="2">
        <f>'[1]7-11 вертикал.'!E187</f>
        <v>4.8</v>
      </c>
      <c r="I10" s="2">
        <f>'[1]7-11 вертикал.'!F187</f>
        <v>48.9</v>
      </c>
      <c r="J10" s="2">
        <f>'[1]7-11 вертикал.'!G187</f>
        <v>209.61</v>
      </c>
    </row>
    <row r="11" spans="1:10" ht="15.75" x14ac:dyDescent="0.25">
      <c r="A11" s="33"/>
      <c r="B11" s="1" t="s">
        <v>23</v>
      </c>
      <c r="C11" s="2">
        <f>'[1]7-11 вертикал.'!A188</f>
        <v>430</v>
      </c>
      <c r="D11" s="3" t="str">
        <f>'[1]7-11 вертикал.'!B188</f>
        <v>Чай с сахаром</v>
      </c>
      <c r="E11" s="2">
        <f>'[1]7-11 вертикал.'!C188</f>
        <v>200</v>
      </c>
      <c r="F11" s="2">
        <f>'[1]FOOD 7-11лет'!F100</f>
        <v>15</v>
      </c>
      <c r="G11" s="36">
        <f>'[1]7-11 вертикал.'!D188</f>
        <v>0</v>
      </c>
      <c r="H11" s="2">
        <f>'[1]7-11 вертикал.'!E188</f>
        <v>0</v>
      </c>
      <c r="I11" s="2">
        <f>'[1]7-11 вертикал.'!F188</f>
        <v>15</v>
      </c>
      <c r="J11" s="2">
        <f>'[1]7-11 вертикал.'!G188</f>
        <v>60</v>
      </c>
    </row>
    <row r="12" spans="1:10" ht="31.5" x14ac:dyDescent="0.25">
      <c r="A12" s="33"/>
      <c r="B12" s="1" t="s">
        <v>24</v>
      </c>
      <c r="C12" s="2" t="str">
        <f>'[1]7-11 вертикал.'!A189</f>
        <v>к/к</v>
      </c>
      <c r="D12" s="3" t="str">
        <f>'[1]7-11 вертикал.'!B189</f>
        <v>Хлеб ржано-пшеничный обогащённый микронутриентами</v>
      </c>
      <c r="E12" s="2">
        <f>'[1]7-11 вертикал.'!C189</f>
        <v>40</v>
      </c>
      <c r="F12" s="2">
        <f>'[1]FOOD 7-11лет'!F101</f>
        <v>5</v>
      </c>
      <c r="G12" s="36">
        <f>'[1]7-11 вертикал.'!D189</f>
        <v>2.6</v>
      </c>
      <c r="H12" s="2">
        <f>'[1]7-11 вертикал.'!E189</f>
        <v>0.5</v>
      </c>
      <c r="I12" s="2">
        <f>'[1]7-11 вертикал.'!F189</f>
        <v>15.8</v>
      </c>
      <c r="J12" s="2">
        <f>'[1]7-11 вертикал.'!G189</f>
        <v>78.239999999999995</v>
      </c>
    </row>
    <row r="13" spans="1:10" ht="15.75" x14ac:dyDescent="0.25">
      <c r="A13" s="33"/>
      <c r="B13" s="10"/>
      <c r="C13" s="10"/>
      <c r="D13" s="5" t="s">
        <v>16</v>
      </c>
      <c r="E13" s="11">
        <v>700</v>
      </c>
      <c r="F13" s="12">
        <f>SUM(F8:F12)</f>
        <v>100</v>
      </c>
      <c r="G13" s="12">
        <f>SUM(G8:G12)</f>
        <v>29.1</v>
      </c>
      <c r="H13" s="12">
        <f>SUM(H8:H12)</f>
        <v>29.000000000000004</v>
      </c>
      <c r="I13" s="12">
        <f>SUM(I8:I12)</f>
        <v>88.2</v>
      </c>
      <c r="J13" s="22">
        <f>SUM(J8:J12)</f>
        <v>826.45</v>
      </c>
    </row>
    <row r="14" spans="1:10" ht="16.5" thickBot="1" x14ac:dyDescent="0.3">
      <c r="A14" s="40"/>
      <c r="B14" s="13"/>
      <c r="C14" s="13"/>
      <c r="D14" s="14" t="s">
        <v>14</v>
      </c>
      <c r="E14" s="15"/>
      <c r="F14" s="16">
        <f>F7+F13</f>
        <v>125</v>
      </c>
      <c r="G14" s="21">
        <f>G7+G13</f>
        <v>30.900000000000002</v>
      </c>
      <c r="H14" s="21">
        <f>H7+H13</f>
        <v>32.300000000000004</v>
      </c>
      <c r="I14" s="21">
        <f>I7+I13</f>
        <v>139.80000000000001</v>
      </c>
      <c r="J14" s="20">
        <f>J7+J13</f>
        <v>1047.45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2023-01-12T08:51:38Z</dcterms:modified>
</cp:coreProperties>
</file>